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" ContentType="text/plain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2" /><Relationship Type="http://schemas.openxmlformats.org/officeDocument/2006/relationships/custom-properties" Target="docProps/custom.xml" Id="rId4" /><Relationship Type="http://schemas.microsoft.com/office/2006/relationships/txt" Target="/udata/data.dat" Id="R2197b1ae90b84877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30" windowHeight="58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<sst xmlns="http://schemas.openxmlformats.org/spreadsheetml/2006/main" count="87" uniqueCount="59">
  <si>
    <t>财产一切险明细</t>
  </si>
  <si>
    <t>建筑物及其附属设施</t>
  </si>
  <si>
    <t>序号</t>
  </si>
  <si>
    <t>名称</t>
  </si>
  <si>
    <t>数量</t>
  </si>
  <si>
    <t>单价/购买价格</t>
  </si>
  <si>
    <t>总价</t>
  </si>
  <si>
    <t>备注</t>
  </si>
  <si>
    <t>车间建筑及附件</t>
  </si>
  <si>
    <t>小计：</t>
  </si>
  <si>
    <t>装修装饰</t>
  </si>
  <si>
    <t>门店整体翻新装修</t>
  </si>
  <si>
    <t>机器设备</t>
  </si>
  <si>
    <t>设备型号/品牌</t>
  </si>
  <si>
    <t>小剪</t>
  </si>
  <si>
    <t>BS-DCXJ</t>
  </si>
  <si>
    <t>大剪</t>
  </si>
  <si>
    <t>GL-35MS</t>
  </si>
  <si>
    <t>四轮定位仪</t>
  </si>
  <si>
    <t>龙门</t>
  </si>
  <si>
    <t>YS90-2</t>
  </si>
  <si>
    <t>氮气机</t>
  </si>
  <si>
    <t>LB-95N2</t>
  </si>
  <si>
    <t>制动液循环机</t>
  </si>
  <si>
    <t>ABC-508</t>
  </si>
  <si>
    <t>冷却液循环机</t>
  </si>
  <si>
    <t>CFC-109</t>
  </si>
  <si>
    <t>润滑系统养护机</t>
  </si>
  <si>
    <t>ASE-008E</t>
  </si>
  <si>
    <t>扒胎机</t>
  </si>
  <si>
    <t>DL-522WR</t>
  </si>
  <si>
    <t>平衡机</t>
  </si>
  <si>
    <t>CB986R</t>
  </si>
  <si>
    <t>扩胎机</t>
  </si>
  <si>
    <t>蒂普拓普</t>
  </si>
  <si>
    <t>接油车</t>
  </si>
  <si>
    <t>LB-608</t>
  </si>
  <si>
    <t>工具车套组</t>
  </si>
  <si>
    <t>DOK-6</t>
  </si>
  <si>
    <t>组合吊鼓</t>
  </si>
  <si>
    <t>洗车机</t>
  </si>
  <si>
    <t>SC-1310-B</t>
  </si>
  <si>
    <t>吸尘器</t>
  </si>
  <si>
    <t>BF501A</t>
  </si>
  <si>
    <t>抛光机</t>
  </si>
  <si>
    <t>WR42300</t>
  </si>
  <si>
    <t>智能雾化除尘系统</t>
  </si>
  <si>
    <t>DR-J18K</t>
  </si>
  <si>
    <t>室内财产</t>
  </si>
  <si>
    <t>空调</t>
  </si>
  <si>
    <t>桌椅</t>
  </si>
  <si>
    <t>小家电</t>
  </si>
  <si>
    <t>冰箱</t>
  </si>
  <si>
    <t>洗衣机</t>
  </si>
  <si>
    <t>电视</t>
  </si>
  <si>
    <t>存货</t>
  </si>
  <si>
    <t>机油等相关易损产品</t>
  </si>
  <si>
    <t>轮胎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</si>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</sst>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京东朗正体 玲珑"/>
      <charset val="134"/>
    </font>
    <font>
      <sz val="18"/>
      <color theme="1"/>
      <name val="京东朗正体 玲珑"/>
      <charset val="134"/>
    </font>
    <font>
      <sz val="14"/>
      <color theme="1"/>
      <name val="京东朗正体 玲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E52" sqref="E52:G52"/>
    </sheetView>
  </sheetViews>
  <sheetFormatPr defaultColWidth="9" defaultRowHeight="14.5" outlineLevelCol="6"/>
  <cols>
    <col min="1" max="1" width="4.81818181818182" style="1" customWidth="1"/>
    <col min="2" max="2" width="20" style="1" customWidth="1"/>
    <col min="3" max="3" width="14.5454545454545" style="1" customWidth="1"/>
    <col min="4" max="4" width="13.3636363636364" style="1" customWidth="1"/>
    <col min="5" max="5" width="17.7272727272727" style="1" customWidth="1"/>
    <col min="6" max="6" width="13.3636363636364" style="1" customWidth="1"/>
    <col min="7" max="7" width="15.7272727272727" style="1" customWidth="1"/>
    <col min="8" max="16384" width="9" style="1"/>
  </cols>
  <sheetData>
    <row r="1" ht="21.5" spans="1:7">
      <c r="A1" s="2" t="s">
        <v>0</v>
      </c>
      <c r="B1" s="3"/>
      <c r="C1" s="3"/>
      <c r="D1" s="3"/>
      <c r="E1" s="3"/>
      <c r="F1" s="3"/>
      <c r="G1" s="3"/>
    </row>
    <row r="2" ht="17" spans="1:7">
      <c r="A2" s="4" t="s">
        <v>1</v>
      </c>
      <c r="B2" s="4"/>
      <c r="C2" s="4"/>
      <c r="D2" s="4"/>
      <c r="E2" s="4"/>
      <c r="F2" s="4"/>
      <c r="G2" s="4"/>
    </row>
    <row r="3" spans="1:7">
      <c r="A3" s="5" t="s">
        <v>2</v>
      </c>
      <c r="B3" s="5" t="s">
        <v>3</v>
      </c>
      <c r="C3" s="6" t="s">
        <v>4</v>
      </c>
      <c r="D3" s="7"/>
      <c r="E3" s="5" t="s">
        <v>5</v>
      </c>
      <c r="F3" s="5" t="s">
        <v>6</v>
      </c>
      <c r="G3" s="5" t="s">
        <v>7</v>
      </c>
    </row>
    <row r="4" spans="1:7">
      <c r="A4" s="8">
        <v>1</v>
      </c>
      <c r="B4" s="8" t="s">
        <v>8</v>
      </c>
      <c r="C4" s="9">
        <v>1</v>
      </c>
      <c r="D4" s="10"/>
      <c r="E4" s="8">
        <v>300000</v>
      </c>
      <c r="F4" s="8">
        <f>E4*C4</f>
        <v>300000</v>
      </c>
      <c r="G4" s="8"/>
    </row>
    <row r="5" spans="1:7">
      <c r="A5" s="8"/>
      <c r="B5" s="8"/>
      <c r="C5" s="9"/>
      <c r="D5" s="10"/>
      <c r="E5" s="8"/>
      <c r="F5" s="8">
        <f>E5*D5</f>
        <v>0</v>
      </c>
      <c r="G5" s="8"/>
    </row>
    <row r="6" spans="1:7">
      <c r="A6" s="9" t="s">
        <v>9</v>
      </c>
      <c r="B6" s="11"/>
      <c r="C6" s="11"/>
      <c r="D6" s="10"/>
      <c r="E6" s="9">
        <f>F4+F5</f>
        <v>300000</v>
      </c>
      <c r="F6" s="11"/>
      <c r="G6" s="10"/>
    </row>
    <row r="7" ht="17" spans="1:7">
      <c r="A7" s="4" t="s">
        <v>10</v>
      </c>
      <c r="B7" s="4"/>
      <c r="C7" s="4"/>
      <c r="D7" s="4"/>
      <c r="E7" s="4"/>
      <c r="F7" s="4"/>
      <c r="G7" s="4"/>
    </row>
    <row r="8" spans="1:7">
      <c r="A8" s="5" t="s">
        <v>2</v>
      </c>
      <c r="B8" s="5" t="s">
        <v>3</v>
      </c>
      <c r="C8" s="6" t="s">
        <v>4</v>
      </c>
      <c r="D8" s="7"/>
      <c r="E8" s="5" t="s">
        <v>5</v>
      </c>
      <c r="F8" s="5" t="s">
        <v>6</v>
      </c>
      <c r="G8" s="5" t="s">
        <v>7</v>
      </c>
    </row>
    <row r="9" spans="1:7">
      <c r="A9" s="8">
        <v>1</v>
      </c>
      <c r="B9" s="8" t="s">
        <v>11</v>
      </c>
      <c r="C9" s="9">
        <v>1</v>
      </c>
      <c r="D9" s="10"/>
      <c r="E9" s="8">
        <v>200000</v>
      </c>
      <c r="F9" s="8">
        <f>E9*C9</f>
        <v>200000</v>
      </c>
      <c r="G9" s="8"/>
    </row>
    <row r="10" spans="1:7">
      <c r="A10" s="8"/>
      <c r="B10" s="8"/>
      <c r="C10" s="9"/>
      <c r="D10" s="10"/>
      <c r="E10" s="8"/>
      <c r="F10" s="8">
        <f>E10*D10</f>
        <v>0</v>
      </c>
      <c r="G10" s="8"/>
    </row>
    <row r="11" spans="1:7">
      <c r="A11" s="9" t="s">
        <v>9</v>
      </c>
      <c r="B11" s="11"/>
      <c r="C11" s="11"/>
      <c r="D11" s="10"/>
      <c r="E11" s="9">
        <f>F9+F10</f>
        <v>200000</v>
      </c>
      <c r="F11" s="11"/>
      <c r="G11" s="10"/>
    </row>
    <row r="12" ht="17" spans="1:7">
      <c r="A12" s="4" t="s">
        <v>12</v>
      </c>
      <c r="B12" s="4"/>
      <c r="C12" s="4"/>
      <c r="D12" s="4"/>
      <c r="E12" s="4"/>
      <c r="F12" s="4"/>
      <c r="G12" s="4"/>
    </row>
    <row r="13" spans="1:7">
      <c r="A13" s="5" t="s">
        <v>2</v>
      </c>
      <c r="B13" s="5" t="s">
        <v>3</v>
      </c>
      <c r="C13" s="5" t="s">
        <v>13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7">
      <c r="A14" s="8">
        <v>1</v>
      </c>
      <c r="B14" s="8" t="s">
        <v>14</v>
      </c>
      <c r="C14" s="8" t="s">
        <v>15</v>
      </c>
      <c r="D14" s="8">
        <v>1</v>
      </c>
      <c r="E14" s="8">
        <v>12000</v>
      </c>
      <c r="F14" s="8">
        <f>E14*D14</f>
        <v>12000</v>
      </c>
      <c r="G14" s="8"/>
    </row>
    <row r="15" spans="1:7">
      <c r="A15" s="8">
        <v>2</v>
      </c>
      <c r="B15" s="8" t="s">
        <v>16</v>
      </c>
      <c r="C15" s="8" t="s">
        <v>17</v>
      </c>
      <c r="D15" s="8">
        <v>2</v>
      </c>
      <c r="E15" s="8">
        <v>26000</v>
      </c>
      <c r="F15" s="8">
        <f>E15*D15</f>
        <v>52000</v>
      </c>
      <c r="G15" s="8"/>
    </row>
    <row r="16" spans="1:7">
      <c r="A16" s="8">
        <v>3</v>
      </c>
      <c r="B16" s="8" t="s">
        <v>18</v>
      </c>
      <c r="C16" s="8">
        <v>818</v>
      </c>
      <c r="D16" s="8">
        <v>1</v>
      </c>
      <c r="E16" s="8">
        <v>17000</v>
      </c>
      <c r="F16" s="8">
        <f>E16*D16</f>
        <v>17000</v>
      </c>
      <c r="G16" s="8"/>
    </row>
    <row r="17" spans="1:7">
      <c r="A17" s="8">
        <v>4</v>
      </c>
      <c r="B17" s="8" t="s">
        <v>19</v>
      </c>
      <c r="C17" s="8" t="s">
        <v>20</v>
      </c>
      <c r="D17" s="8">
        <v>2</v>
      </c>
      <c r="E17" s="8">
        <v>8500</v>
      </c>
      <c r="F17" s="8">
        <f>E17*D17</f>
        <v>17000</v>
      </c>
      <c r="G17" s="8"/>
    </row>
    <row r="18" spans="1:7">
      <c r="A18" s="8">
        <v>5</v>
      </c>
      <c r="B18" s="8" t="s">
        <v>21</v>
      </c>
      <c r="C18" s="8" t="s">
        <v>22</v>
      </c>
      <c r="D18" s="8">
        <v>1</v>
      </c>
      <c r="E18" s="8">
        <v>1500</v>
      </c>
      <c r="F18" s="8">
        <f>E18*D18</f>
        <v>1500</v>
      </c>
      <c r="G18" s="8"/>
    </row>
    <row r="19" spans="1:7">
      <c r="A19" s="8">
        <v>6</v>
      </c>
      <c r="B19" s="8" t="s">
        <v>23</v>
      </c>
      <c r="C19" s="8" t="s">
        <v>24</v>
      </c>
      <c r="D19" s="8">
        <v>1</v>
      </c>
      <c r="E19" s="8">
        <v>2400</v>
      </c>
      <c r="F19" s="8">
        <f>E19*D19</f>
        <v>2400</v>
      </c>
      <c r="G19" s="8"/>
    </row>
    <row r="20" spans="1:7">
      <c r="A20" s="8">
        <v>7</v>
      </c>
      <c r="B20" s="5" t="s">
        <v>25</v>
      </c>
      <c r="C20" s="5" t="s">
        <v>26</v>
      </c>
      <c r="D20" s="5">
        <v>1</v>
      </c>
      <c r="E20" s="5">
        <v>2000</v>
      </c>
      <c r="F20" s="8">
        <f t="shared" ref="F20:F26" si="0">E20*D20</f>
        <v>2000</v>
      </c>
      <c r="G20" s="5"/>
    </row>
    <row r="21" spans="1:7">
      <c r="A21" s="8">
        <v>8</v>
      </c>
      <c r="B21" s="5" t="s">
        <v>27</v>
      </c>
      <c r="C21" s="5" t="s">
        <v>28</v>
      </c>
      <c r="D21" s="5">
        <v>2</v>
      </c>
      <c r="E21" s="5">
        <v>2500</v>
      </c>
      <c r="F21" s="8">
        <f t="shared" si="0"/>
        <v>5000</v>
      </c>
      <c r="G21" s="5"/>
    </row>
    <row r="22" spans="1:7">
      <c r="A22" s="8">
        <v>9</v>
      </c>
      <c r="B22" s="5" t="s">
        <v>29</v>
      </c>
      <c r="C22" s="5" t="s">
        <v>30</v>
      </c>
      <c r="D22" s="5">
        <v>1</v>
      </c>
      <c r="E22" s="5">
        <v>10000</v>
      </c>
      <c r="F22" s="8">
        <f t="shared" si="0"/>
        <v>10000</v>
      </c>
      <c r="G22" s="5"/>
    </row>
    <row r="23" spans="1:7">
      <c r="A23" s="8">
        <v>10</v>
      </c>
      <c r="B23" s="5" t="s">
        <v>31</v>
      </c>
      <c r="C23" s="5" t="s">
        <v>32</v>
      </c>
      <c r="D23" s="5">
        <v>1</v>
      </c>
      <c r="E23" s="5">
        <v>7000</v>
      </c>
      <c r="F23" s="8">
        <f t="shared" si="0"/>
        <v>7000</v>
      </c>
      <c r="G23" s="5"/>
    </row>
    <row r="24" spans="1:7">
      <c r="A24" s="8">
        <v>11</v>
      </c>
      <c r="B24" s="5" t="s">
        <v>33</v>
      </c>
      <c r="C24" s="5" t="s">
        <v>34</v>
      </c>
      <c r="D24" s="5">
        <v>1</v>
      </c>
      <c r="E24" s="5">
        <v>900</v>
      </c>
      <c r="F24" s="8">
        <f t="shared" si="0"/>
        <v>900</v>
      </c>
      <c r="G24" s="5"/>
    </row>
    <row r="25" spans="1:7">
      <c r="A25" s="8">
        <v>12</v>
      </c>
      <c r="B25" s="5" t="s">
        <v>35</v>
      </c>
      <c r="C25" s="5" t="s">
        <v>36</v>
      </c>
      <c r="D25" s="5">
        <v>3</v>
      </c>
      <c r="E25" s="5">
        <v>700</v>
      </c>
      <c r="F25" s="8">
        <f t="shared" si="0"/>
        <v>2100</v>
      </c>
      <c r="G25" s="5"/>
    </row>
    <row r="26" spans="1:7">
      <c r="A26" s="8">
        <v>13</v>
      </c>
      <c r="B26" s="5" t="s">
        <v>37</v>
      </c>
      <c r="C26" s="5" t="s">
        <v>38</v>
      </c>
      <c r="D26" s="5">
        <v>4</v>
      </c>
      <c r="E26" s="5">
        <v>6000</v>
      </c>
      <c r="F26" s="8">
        <f t="shared" si="0"/>
        <v>24000</v>
      </c>
      <c r="G26" s="5"/>
    </row>
    <row r="27" spans="1:7">
      <c r="A27" s="8">
        <v>14</v>
      </c>
      <c r="B27" s="5" t="s">
        <v>39</v>
      </c>
      <c r="C27" s="5"/>
      <c r="D27" s="5">
        <v>7</v>
      </c>
      <c r="E27" s="5">
        <v>850</v>
      </c>
      <c r="F27" s="8">
        <f t="shared" ref="F27:F36" si="1">E27*D27</f>
        <v>5950</v>
      </c>
      <c r="G27" s="5"/>
    </row>
    <row r="28" spans="1:7">
      <c r="A28" s="8">
        <v>15</v>
      </c>
      <c r="B28" s="5" t="s">
        <v>40</v>
      </c>
      <c r="C28" s="5" t="s">
        <v>41</v>
      </c>
      <c r="D28" s="5">
        <v>2</v>
      </c>
      <c r="E28" s="5">
        <v>3800</v>
      </c>
      <c r="F28" s="8">
        <f t="shared" si="1"/>
        <v>7600</v>
      </c>
      <c r="G28" s="5"/>
    </row>
    <row r="29" spans="1:7">
      <c r="A29" s="8">
        <v>16</v>
      </c>
      <c r="B29" s="5" t="s">
        <v>42</v>
      </c>
      <c r="C29" s="5" t="s">
        <v>43</v>
      </c>
      <c r="D29" s="5">
        <v>2</v>
      </c>
      <c r="E29" s="5">
        <v>1500</v>
      </c>
      <c r="F29" s="8">
        <f t="shared" si="1"/>
        <v>3000</v>
      </c>
      <c r="G29" s="5"/>
    </row>
    <row r="30" spans="1:7">
      <c r="A30" s="8">
        <v>17</v>
      </c>
      <c r="B30" s="5" t="s">
        <v>44</v>
      </c>
      <c r="C30" s="5" t="s">
        <v>45</v>
      </c>
      <c r="D30" s="5">
        <v>2</v>
      </c>
      <c r="E30" s="5">
        <v>1200</v>
      </c>
      <c r="F30" s="8">
        <f t="shared" si="1"/>
        <v>2400</v>
      </c>
      <c r="G30" s="5"/>
    </row>
    <row r="31" spans="1:7">
      <c r="A31" s="8">
        <v>18</v>
      </c>
      <c r="B31" s="5" t="s">
        <v>46</v>
      </c>
      <c r="C31" s="5" t="s">
        <v>47</v>
      </c>
      <c r="D31" s="5">
        <v>1</v>
      </c>
      <c r="E31" s="5">
        <v>2600</v>
      </c>
      <c r="F31" s="8">
        <f t="shared" si="1"/>
        <v>2600</v>
      </c>
      <c r="G31" s="5"/>
    </row>
    <row r="32" spans="1:7">
      <c r="A32" s="8">
        <v>19</v>
      </c>
      <c r="B32" s="5"/>
      <c r="C32" s="5"/>
      <c r="D32" s="5"/>
      <c r="E32" s="5"/>
      <c r="F32" s="8">
        <f t="shared" si="1"/>
        <v>0</v>
      </c>
      <c r="G32" s="5"/>
    </row>
    <row r="33" spans="1:7">
      <c r="A33" s="8">
        <v>20</v>
      </c>
      <c r="B33" s="5"/>
      <c r="C33" s="5"/>
      <c r="D33" s="5"/>
      <c r="E33" s="5"/>
      <c r="F33" s="8">
        <f>E33*D33</f>
        <v>0</v>
      </c>
      <c r="G33" s="5"/>
    </row>
    <row r="34" spans="1:7">
      <c r="A34" s="9" t="s">
        <v>9</v>
      </c>
      <c r="B34" s="11"/>
      <c r="C34" s="11"/>
      <c r="D34" s="10"/>
      <c r="E34" s="9">
        <f>F14+F15+F16+F17+F18+F19+F20+F21+F22+F23+F24+F25+F26+F27+F28+F29+F30+F31+F32+F33</f>
        <v>174450</v>
      </c>
      <c r="F34" s="11"/>
      <c r="G34" s="10"/>
    </row>
    <row r="35" ht="17" spans="1:7">
      <c r="A35" s="4" t="s">
        <v>48</v>
      </c>
      <c r="B35" s="4"/>
      <c r="C35" s="4"/>
      <c r="D35" s="4"/>
      <c r="E35" s="4"/>
      <c r="F35" s="4"/>
      <c r="G35" s="4"/>
    </row>
    <row r="36" spans="1:7">
      <c r="A36" s="5" t="s">
        <v>2</v>
      </c>
      <c r="B36" s="5" t="s">
        <v>3</v>
      </c>
      <c r="C36" s="6" t="s">
        <v>4</v>
      </c>
      <c r="D36" s="7"/>
      <c r="E36" s="5" t="s">
        <v>5</v>
      </c>
      <c r="F36" s="5" t="s">
        <v>6</v>
      </c>
      <c r="G36" s="5" t="s">
        <v>7</v>
      </c>
    </row>
    <row r="37" spans="1:7">
      <c r="A37" s="8">
        <v>1</v>
      </c>
      <c r="B37" s="8" t="s">
        <v>49</v>
      </c>
      <c r="C37" s="9">
        <v>2</v>
      </c>
      <c r="D37" s="10"/>
      <c r="E37" s="8">
        <v>4000</v>
      </c>
      <c r="F37" s="8">
        <f>E37*C37</f>
        <v>8000</v>
      </c>
      <c r="G37" s="8"/>
    </row>
    <row r="38" spans="1:7">
      <c r="A38" s="8">
        <v>2</v>
      </c>
      <c r="B38" s="8" t="s">
        <v>50</v>
      </c>
      <c r="C38" s="9">
        <v>2</v>
      </c>
      <c r="D38" s="10"/>
      <c r="E38" s="8">
        <v>2000</v>
      </c>
      <c r="F38" s="8">
        <f>E38*C38</f>
        <v>4000</v>
      </c>
      <c r="G38" s="8"/>
    </row>
    <row r="39" spans="1:7">
      <c r="A39" s="8">
        <v>3</v>
      </c>
      <c r="B39" s="8" t="s">
        <v>51</v>
      </c>
      <c r="C39" s="9">
        <v>1</v>
      </c>
      <c r="D39" s="10"/>
      <c r="E39" s="8">
        <v>2000</v>
      </c>
      <c r="F39" s="8">
        <f>E39*C39</f>
        <v>2000</v>
      </c>
      <c r="G39" s="8"/>
    </row>
    <row r="40" spans="1:7">
      <c r="A40" s="8">
        <v>4</v>
      </c>
      <c r="B40" s="8" t="s">
        <v>52</v>
      </c>
      <c r="C40" s="9">
        <v>1</v>
      </c>
      <c r="D40" s="10"/>
      <c r="E40" s="8">
        <v>4500</v>
      </c>
      <c r="F40" s="8">
        <f>E40*C40</f>
        <v>4500</v>
      </c>
      <c r="G40" s="8"/>
    </row>
    <row r="41" spans="1:7">
      <c r="A41" s="8">
        <v>5</v>
      </c>
      <c r="B41" s="8" t="s">
        <v>53</v>
      </c>
      <c r="C41" s="9">
        <v>4</v>
      </c>
      <c r="D41" s="10"/>
      <c r="E41" s="8">
        <v>1100</v>
      </c>
      <c r="F41" s="8">
        <f>E41*C41</f>
        <v>4400</v>
      </c>
      <c r="G41" s="8"/>
    </row>
    <row r="42" spans="1:7">
      <c r="A42" s="8">
        <v>6</v>
      </c>
      <c r="B42" s="8" t="s">
        <v>54</v>
      </c>
      <c r="C42" s="9">
        <v>1</v>
      </c>
      <c r="D42" s="10"/>
      <c r="E42" s="8">
        <v>8000</v>
      </c>
      <c r="F42" s="8">
        <f>E42*C42</f>
        <v>8000</v>
      </c>
      <c r="G42" s="8"/>
    </row>
    <row r="43" spans="1:7">
      <c r="A43" s="8">
        <v>7</v>
      </c>
      <c r="B43" s="8"/>
      <c r="C43" s="9"/>
      <c r="D43" s="10"/>
      <c r="E43" s="8"/>
      <c r="F43" s="8">
        <f t="shared" ref="F43:F48" si="2">E43*C43</f>
        <v>0</v>
      </c>
      <c r="G43" s="8"/>
    </row>
    <row r="44" spans="1:7">
      <c r="A44" s="8">
        <v>8</v>
      </c>
      <c r="B44" s="8"/>
      <c r="C44" s="9"/>
      <c r="D44" s="10"/>
      <c r="E44" s="8"/>
      <c r="F44" s="8">
        <f t="shared" si="2"/>
        <v>0</v>
      </c>
      <c r="G44" s="8"/>
    </row>
    <row r="45" spans="1:7">
      <c r="A45" s="9" t="s">
        <v>9</v>
      </c>
      <c r="B45" s="11"/>
      <c r="C45" s="11"/>
      <c r="D45" s="10"/>
      <c r="E45" s="9">
        <f>F37+F38+F39+F40+F41+F42+F43+F44</f>
        <v>30900</v>
      </c>
      <c r="F45" s="11"/>
      <c r="G45" s="10"/>
    </row>
    <row r="46" ht="17" spans="1:7">
      <c r="A46" s="4" t="s">
        <v>55</v>
      </c>
      <c r="B46" s="4"/>
      <c r="C46" s="4"/>
      <c r="D46" s="4"/>
      <c r="E46" s="4"/>
      <c r="F46" s="4"/>
      <c r="G46" s="4"/>
    </row>
    <row r="47" spans="1:7">
      <c r="A47" s="5" t="s">
        <v>2</v>
      </c>
      <c r="B47" s="5" t="s">
        <v>3</v>
      </c>
      <c r="C47" s="6" t="s">
        <v>4</v>
      </c>
      <c r="D47" s="7"/>
      <c r="E47" s="5" t="s">
        <v>5</v>
      </c>
      <c r="F47" s="5" t="s">
        <v>6</v>
      </c>
      <c r="G47" s="5" t="s">
        <v>7</v>
      </c>
    </row>
    <row r="48" spans="1:7">
      <c r="A48" s="8">
        <v>1</v>
      </c>
      <c r="B48" s="8" t="s">
        <v>56</v>
      </c>
      <c r="C48" s="9">
        <v>500</v>
      </c>
      <c r="D48" s="10"/>
      <c r="E48" s="8">
        <v>150</v>
      </c>
      <c r="F48" s="8">
        <f t="shared" si="2"/>
        <v>75000</v>
      </c>
      <c r="G48" s="8"/>
    </row>
    <row r="49" spans="1:7">
      <c r="A49" s="8">
        <v>2</v>
      </c>
      <c r="B49" s="8" t="s">
        <v>57</v>
      </c>
      <c r="C49" s="9">
        <v>3000</v>
      </c>
      <c r="D49" s="10"/>
      <c r="E49" s="8">
        <v>380</v>
      </c>
      <c r="F49" s="8">
        <f>E49*C49</f>
        <v>1140000</v>
      </c>
      <c r="G49" s="8"/>
    </row>
    <row r="50" spans="1:7">
      <c r="A50" s="8"/>
      <c r="B50" s="8"/>
      <c r="C50" s="9"/>
      <c r="D50" s="10"/>
      <c r="E50" s="8"/>
      <c r="F50" s="8">
        <f>E50*C50</f>
        <v>0</v>
      </c>
      <c r="G50" s="8"/>
    </row>
    <row r="51" spans="1:7">
      <c r="A51" s="9" t="s">
        <v>9</v>
      </c>
      <c r="B51" s="11"/>
      <c r="C51" s="11"/>
      <c r="D51" s="10"/>
      <c r="E51" s="9">
        <f>F48+F49+F50</f>
        <v>1215000</v>
      </c>
      <c r="F51" s="11"/>
      <c r="G51" s="10"/>
    </row>
    <row r="52" spans="1:7">
      <c r="A52" s="9" t="s">
        <v>58</v>
      </c>
      <c r="B52" s="11"/>
      <c r="C52" s="11"/>
      <c r="D52" s="10"/>
      <c r="E52" s="9">
        <f>E6+E11+E34+E45+E51</f>
        <v>1920350</v>
      </c>
      <c r="F52" s="11"/>
      <c r="G52" s="10"/>
    </row>
  </sheetData>
  <mergeCells count="37">
    <mergeCell ref="A1:G1"/>
    <mergeCell ref="A2:G2"/>
    <mergeCell ref="C3:D3"/>
    <mergeCell ref="C4:D4"/>
    <mergeCell ref="C5:D5"/>
    <mergeCell ref="A6:D6"/>
    <mergeCell ref="E6:G6"/>
    <mergeCell ref="A7:G7"/>
    <mergeCell ref="C8:D8"/>
    <mergeCell ref="C9:D9"/>
    <mergeCell ref="C10:D10"/>
    <mergeCell ref="A11:D11"/>
    <mergeCell ref="E11:G11"/>
    <mergeCell ref="A12:G12"/>
    <mergeCell ref="A34:D34"/>
    <mergeCell ref="E34:G34"/>
    <mergeCell ref="A35:G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5:D45"/>
    <mergeCell ref="E45:G45"/>
    <mergeCell ref="A46:G46"/>
    <mergeCell ref="C47:D47"/>
    <mergeCell ref="C48:D48"/>
    <mergeCell ref="C49:D49"/>
    <mergeCell ref="C50:D50"/>
    <mergeCell ref="A51:D51"/>
    <mergeCell ref="E51:G51"/>
    <mergeCell ref="A52:D52"/>
    <mergeCell ref="E52:G5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李志斌</dc:creator>
  <cp:lastModifiedBy>纠结滴毛毛</cp:lastModifiedBy>
  <dcterms:created xsi:type="dcterms:W3CDTF">2022-12-16T09:01:00Z</dcterms:created>
  <dcterms:modified xsi:type="dcterms:W3CDTF">2022-12-16T10:10:44Z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395031E4B52F4510BC411ED4D21EF87F</vt:lpwstr>
  </property>
  <property fmtid="{D5CDD505-2E9C-101B-9397-08002B2CF9AE}" pid="3" name="KSOProductBuildVer">
    <vt:lpwstr>2052-11.1.0.12763</vt:lpwstr>
  </property>
</Properties>
</file>